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dip" sheetId="1" r:id="rId1"/>
  </sheets>
  <calcPr calcId="144525" calcMode="autoNoTable" iterate="1" iterateCount="1" iterateDelta="0"/>
</workbook>
</file>

<file path=xl/calcChain.xml><?xml version="1.0" encoding="utf-8"?>
<calcChain xmlns="http://schemas.openxmlformats.org/spreadsheetml/2006/main">
  <c r="E16" i="1" l="1"/>
  <c r="E17" i="1"/>
  <c r="E19" i="1"/>
  <c r="E22" i="1" s="1"/>
  <c r="E20" i="1"/>
  <c r="E28" i="1"/>
  <c r="E35" i="1" s="1"/>
  <c r="D35" i="1" s="1"/>
  <c r="E29" i="1"/>
  <c r="E31" i="1"/>
  <c r="E32" i="1"/>
  <c r="E34" i="1"/>
  <c r="D34" i="1" s="1"/>
  <c r="D36" i="1" l="1"/>
  <c r="D37" i="1" s="1"/>
  <c r="D22" i="1"/>
  <c r="E23" i="1"/>
  <c r="D23" i="1" s="1"/>
  <c r="D24" i="1" s="1"/>
  <c r="D25" i="1" s="1"/>
</calcChain>
</file>

<file path=xl/sharedStrings.xml><?xml version="1.0" encoding="utf-8"?>
<sst xmlns="http://schemas.openxmlformats.org/spreadsheetml/2006/main" count="44" uniqueCount="31">
  <si>
    <t>E. R. Crain, P.Eng.</t>
  </si>
  <si>
    <t>UNITS</t>
  </si>
  <si>
    <t>M</t>
  </si>
  <si>
    <t xml:space="preserve"> (MorE)</t>
  </si>
  <si>
    <t>DEPTH</t>
  </si>
  <si>
    <t>meters</t>
  </si>
  <si>
    <t>Degrees</t>
  </si>
  <si>
    <t>Radians</t>
  </si>
  <si>
    <t>Actual Dip Angle</t>
  </si>
  <si>
    <t>Actual Dip Azimuth</t>
  </si>
  <si>
    <t>Regional Dip Angle to Subtract</t>
  </si>
  <si>
    <t>Regional Dip Azimuth to Subtract</t>
  </si>
  <si>
    <t>Final Dip Angle</t>
  </si>
  <si>
    <t>Intermediate Term</t>
  </si>
  <si>
    <t>Final Dip Azimuth</t>
  </si>
  <si>
    <t>COPY AS MANY DATA SETS AS YOU NEED</t>
  </si>
  <si>
    <t xml:space="preserve">                          META/LOG "DIP"</t>
  </si>
  <si>
    <t xml:space="preserve">     DIP SUBTRACTION DATA</t>
  </si>
  <si>
    <t xml:space="preserve">                   A Knowledge Based System For Formation Evaluation     </t>
  </si>
  <si>
    <t>c. E. R. Crain, P.Eng. 2018</t>
  </si>
  <si>
    <t>Read Terms of Use</t>
  </si>
  <si>
    <t>Well Name</t>
  </si>
  <si>
    <t>PCP Beaverlodge 11-36</t>
  </si>
  <si>
    <t>Analyst</t>
  </si>
  <si>
    <t>Field / Zone</t>
  </si>
  <si>
    <t>Beaverlodge / Halfway</t>
  </si>
  <si>
    <t>Date</t>
  </si>
  <si>
    <t xml:space="preserve"> 2018-09-27</t>
  </si>
  <si>
    <t>REFERENCE:</t>
  </si>
  <si>
    <t>www.spec2000.net/19-dip11.htm</t>
  </si>
  <si>
    <t xml:space="preserve">                           REGIONAL DIP REMOVAL / DIP SUBTRACTION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</si>
</sst>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name val="Arial Black"/>
    </font>
    <font>
      <b/>
      <sz val="24"/>
      <color indexed="13"/>
      <name val="Times New Roman"/>
    </font>
    <font>
      <b/>
      <sz val="12"/>
      <color indexed="8"/>
      <name val="COUR"/>
    </font>
    <font>
      <sz val="10"/>
      <name val="COUR"/>
    </font>
    <font>
      <sz val="10"/>
      <name val="Arial Black"/>
    </font>
    <font>
      <b/>
      <sz val="14"/>
      <color indexed="13"/>
      <name val="COUR"/>
    </font>
    <font>
      <b/>
      <sz val="10"/>
      <color indexed="8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2"/>
      <color indexed="8"/>
      <name val="COUR"/>
    </font>
    <font>
      <sz val="10"/>
      <name val="Arial Black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13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OU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thick">
        <color indexed="8"/>
      </bottom>
      <diagonal/>
    </border>
    <border>
      <left/>
      <right style="thick">
        <color indexed="8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</borders>
  <cellStyleXfs count="2">
    <xf numFmtId="2" fontId="0" fillId="0" borderId="0"/>
    <xf numFmtId="0" fontId="17" fillId="0" borderId="0" applyNumberFormat="0" applyFill="0" applyBorder="0" applyAlignment="0" applyProtection="0"/>
  </cellStyleXfs>
  <cellXfs count="48">
    <xf numFmtId="0" fontId="12" fillId="0" borderId="0" xfId="0" applyNumberFormat="1" applyFont="1" applyAlignment="1" applyProtection="1">
      <protection locked="0"/>
    </xf>
    <xf numFmtId="2" fontId="0" fillId="2" borderId="1" xfId="0" applyFill="1" applyBorder="1" applyAlignment="1"/>
    <xf numFmtId="0" fontId="2" fillId="3" borderId="0" xfId="0" applyNumberFormat="1" applyFont="1" applyFill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6" fillId="3" borderId="0" xfId="0" applyNumberFormat="1" applyFont="1" applyFill="1" applyAlignment="1"/>
    <xf numFmtId="2" fontId="8" fillId="4" borderId="1" xfId="0" applyFont="1" applyFill="1" applyBorder="1" applyAlignment="1"/>
    <xf numFmtId="2" fontId="9" fillId="3" borderId="1" xfId="0" applyNumberFormat="1" applyFont="1" applyFill="1" applyBorder="1" applyAlignment="1" applyProtection="1">
      <protection locked="0"/>
    </xf>
    <xf numFmtId="164" fontId="9" fillId="3" borderId="1" xfId="0" applyNumberFormat="1" applyFont="1" applyFill="1" applyBorder="1" applyAlignment="1"/>
    <xf numFmtId="2" fontId="9" fillId="3" borderId="1" xfId="0" applyFont="1" applyFill="1" applyBorder="1" applyAlignment="1"/>
    <xf numFmtId="2" fontId="9" fillId="3" borderId="3" xfId="0" applyFont="1" applyFill="1" applyBorder="1" applyAlignment="1"/>
    <xf numFmtId="2" fontId="9" fillId="3" borderId="2" xfId="0" applyFont="1" applyFill="1" applyBorder="1" applyAlignment="1"/>
    <xf numFmtId="2" fontId="9" fillId="3" borderId="0" xfId="0" applyNumberFormat="1" applyFont="1" applyFill="1" applyAlignment="1" applyProtection="1">
      <protection locked="0"/>
    </xf>
    <xf numFmtId="2" fontId="9" fillId="3" borderId="0" xfId="0" applyFont="1" applyFill="1" applyAlignment="1"/>
    <xf numFmtId="164" fontId="10" fillId="5" borderId="2" xfId="0" applyNumberFormat="1" applyFont="1" applyFill="1" applyBorder="1" applyAlignment="1" applyProtection="1">
      <protection locked="0"/>
    </xf>
    <xf numFmtId="0" fontId="11" fillId="4" borderId="1" xfId="0" applyNumberFormat="1" applyFont="1" applyFill="1" applyBorder="1" applyAlignment="1">
      <alignment horizontal="centerContinuous"/>
    </xf>
    <xf numFmtId="164" fontId="13" fillId="6" borderId="2" xfId="0" applyNumberFormat="1" applyFont="1" applyFill="1" applyBorder="1" applyAlignment="1"/>
    <xf numFmtId="164" fontId="14" fillId="3" borderId="1" xfId="0" applyNumberFormat="1" applyFont="1" applyFill="1" applyBorder="1" applyAlignment="1"/>
    <xf numFmtId="0" fontId="14" fillId="3" borderId="3" xfId="0" applyNumberFormat="1" applyFont="1" applyFill="1" applyBorder="1" applyAlignment="1"/>
    <xf numFmtId="0" fontId="14" fillId="3" borderId="0" xfId="0" applyNumberFormat="1" applyFont="1" applyFill="1" applyAlignment="1"/>
    <xf numFmtId="164" fontId="15" fillId="0" borderId="2" xfId="0" applyNumberFormat="1" applyFont="1" applyBorder="1" applyAlignment="1"/>
    <xf numFmtId="2" fontId="5" fillId="7" borderId="4" xfId="0" applyNumberFormat="1" applyFont="1" applyFill="1" applyBorder="1" applyAlignment="1"/>
    <xf numFmtId="2" fontId="5" fillId="7" borderId="0" xfId="0" applyNumberFormat="1" applyFont="1" applyFill="1" applyAlignment="1"/>
    <xf numFmtId="2" fontId="16" fillId="7" borderId="4" xfId="0" applyNumberFormat="1" applyFont="1" applyFill="1" applyBorder="1" applyAlignment="1"/>
    <xf numFmtId="2" fontId="16" fillId="7" borderId="0" xfId="0" applyNumberFormat="1" applyFont="1" applyFill="1" applyAlignment="1"/>
    <xf numFmtId="2" fontId="7" fillId="4" borderId="5" xfId="0" applyNumberFormat="1" applyFont="1" applyFill="1" applyBorder="1" applyAlignment="1">
      <alignment horizontal="left"/>
    </xf>
    <xf numFmtId="2" fontId="2" fillId="4" borderId="1" xfId="0" applyNumberFormat="1" applyFont="1" applyFill="1" applyBorder="1" applyAlignment="1"/>
    <xf numFmtId="2" fontId="3" fillId="0" borderId="7" xfId="0" applyNumberFormat="1" applyFont="1" applyBorder="1" applyAlignment="1"/>
    <xf numFmtId="0" fontId="18" fillId="0" borderId="4" xfId="0" applyNumberFormat="1" applyFont="1" applyBorder="1" applyAlignment="1"/>
    <xf numFmtId="0" fontId="18" fillId="0" borderId="1" xfId="0" applyNumberFormat="1" applyFont="1" applyBorder="1" applyAlignment="1"/>
    <xf numFmtId="0" fontId="17" fillId="0" borderId="1" xfId="1" applyNumberFormat="1" applyBorder="1" applyAlignment="1"/>
    <xf numFmtId="0" fontId="19" fillId="0" borderId="4" xfId="0" applyNumberFormat="1" applyFont="1" applyBorder="1" applyAlignment="1"/>
    <xf numFmtId="0" fontId="19" fillId="0" borderId="0" xfId="0" applyNumberFormat="1" applyFont="1" applyAlignment="1"/>
    <xf numFmtId="0" fontId="19" fillId="0" borderId="2" xfId="0" applyNumberFormat="1" applyFont="1" applyBorder="1" applyAlignment="1"/>
    <xf numFmtId="0" fontId="19" fillId="0" borderId="1" xfId="0" applyNumberFormat="1" applyFont="1" applyBorder="1" applyAlignment="1"/>
    <xf numFmtId="0" fontId="19" fillId="0" borderId="3" xfId="0" applyNumberFormat="1" applyFont="1" applyBorder="1" applyAlignment="1"/>
    <xf numFmtId="15" fontId="19" fillId="0" borderId="2" xfId="0" applyNumberFormat="1" applyFont="1" applyBorder="1" applyAlignment="1"/>
    <xf numFmtId="0" fontId="21" fillId="0" borderId="0" xfId="0" applyNumberFormat="1" applyFont="1" applyAlignment="1"/>
    <xf numFmtId="0" fontId="17" fillId="0" borderId="0" xfId="1" applyNumberFormat="1" applyFont="1" applyAlignment="1"/>
    <xf numFmtId="2" fontId="9" fillId="3" borderId="0" xfId="0" applyFont="1" applyFill="1" applyBorder="1" applyAlignment="1"/>
    <xf numFmtId="2" fontId="9" fillId="3" borderId="8" xfId="0" applyFont="1" applyFill="1" applyBorder="1" applyAlignment="1"/>
    <xf numFmtId="2" fontId="17" fillId="4" borderId="6" xfId="1" applyNumberFormat="1" applyFill="1" applyBorder="1" applyAlignment="1">
      <alignment horizontal="center"/>
    </xf>
    <xf numFmtId="2" fontId="1" fillId="2" borderId="9" xfId="0" applyFont="1" applyFill="1" applyBorder="1" applyAlignment="1"/>
    <xf numFmtId="2" fontId="20" fillId="3" borderId="4" xfId="0" applyFont="1" applyFill="1" applyBorder="1" applyAlignment="1"/>
    <xf numFmtId="2" fontId="9" fillId="3" borderId="4" xfId="0" applyFont="1" applyFill="1" applyBorder="1" applyAlignment="1"/>
    <xf numFmtId="2" fontId="2" fillId="4" borderId="9" xfId="0" applyFont="1" applyFill="1" applyBorder="1" applyAlignment="1"/>
    <xf numFmtId="2" fontId="9" fillId="3" borderId="9" xfId="0" applyFont="1" applyFill="1" applyBorder="1" applyAlignment="1"/>
    <xf numFmtId="0" fontId="12" fillId="0" borderId="4" xfId="0" applyNumberFormat="1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t/19-dip11.htm" TargetMode="External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9"/>
  <sheetViews>
    <sheetView tabSelected="1" showOutlineSymbols="0" zoomScale="124" zoomScaleNormal="124" workbookViewId="0"/>
  </sheetViews>
  <sheetFormatPr defaultRowHeight="15"/>
  <cols>
    <col min="1" max="1" width="9.6640625" customWidth="1"/>
    <col min="2" max="5" width="8.6640625" customWidth="1"/>
    <col min="6" max="6" width="9.6640625" customWidth="1"/>
    <col min="7" max="8" width="8.6640625" customWidth="1"/>
    <col min="9" max="9" width="9.6640625" customWidth="1"/>
    <col min="10" max="10" width="8.6640625" customWidth="1"/>
    <col min="11" max="12" width="10.6640625" customWidth="1"/>
    <col min="13" max="13" width="9.6640625" customWidth="1"/>
    <col min="14" max="14" width="10.6640625" customWidth="1"/>
    <col min="15" max="15" width="14.6640625" customWidth="1"/>
    <col min="16" max="256" width="10.6640625" customWidth="1"/>
  </cols>
  <sheetData>
    <row r="1" spans="1:21" ht="30.75" thickTop="1">
      <c r="A1" s="42" t="s">
        <v>16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3"/>
      <c r="N1" s="4"/>
      <c r="O1" s="4"/>
      <c r="P1" s="4"/>
      <c r="Q1" s="4"/>
      <c r="R1" s="4"/>
      <c r="S1" s="4"/>
      <c r="T1" s="4"/>
      <c r="U1" s="4"/>
    </row>
    <row r="2" spans="1:21" ht="18.75">
      <c r="A2" s="21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"/>
      <c r="L2" s="2"/>
      <c r="M2" s="3"/>
      <c r="N2" s="4"/>
      <c r="O2" s="4"/>
      <c r="P2" s="4"/>
      <c r="Q2" s="4"/>
      <c r="R2" s="4"/>
      <c r="S2" s="4"/>
      <c r="T2" s="4"/>
      <c r="U2" s="4"/>
    </row>
    <row r="3" spans="1:21" ht="18.75">
      <c r="A3" s="21" t="s">
        <v>18</v>
      </c>
      <c r="B3" s="22"/>
      <c r="C3" s="22"/>
      <c r="D3" s="22"/>
      <c r="E3" s="22"/>
      <c r="F3" s="22"/>
      <c r="G3" s="22"/>
      <c r="H3" s="22"/>
      <c r="I3" s="22"/>
      <c r="J3" s="22"/>
      <c r="K3" s="5"/>
      <c r="L3" s="5"/>
      <c r="M3" s="3"/>
      <c r="N3" s="4"/>
      <c r="O3" s="4"/>
      <c r="P3" s="4"/>
      <c r="Q3" s="4"/>
      <c r="R3" s="4"/>
      <c r="S3" s="4"/>
      <c r="T3" s="4"/>
      <c r="U3" s="4"/>
    </row>
    <row r="4" spans="1:21" ht="15.75" thickBot="1">
      <c r="A4" s="23"/>
      <c r="B4" s="24"/>
      <c r="C4" s="24"/>
      <c r="D4" s="24"/>
      <c r="E4" s="24"/>
      <c r="F4" s="24"/>
      <c r="G4" s="24"/>
      <c r="H4" s="24"/>
      <c r="I4" s="24"/>
      <c r="J4" s="24"/>
      <c r="K4" s="5"/>
      <c r="L4" s="5"/>
      <c r="M4" s="3"/>
      <c r="N4" s="4"/>
      <c r="O4" s="4"/>
      <c r="P4" s="4"/>
      <c r="Q4" s="4"/>
      <c r="R4" s="4"/>
      <c r="S4" s="4"/>
      <c r="T4" s="4"/>
      <c r="U4" s="4"/>
    </row>
    <row r="5" spans="1:21" ht="18" thickTop="1" thickBot="1">
      <c r="A5" s="25" t="s">
        <v>19</v>
      </c>
      <c r="B5" s="26"/>
      <c r="C5" s="26"/>
      <c r="D5" s="26"/>
      <c r="E5" s="26"/>
      <c r="F5" s="41" t="s">
        <v>20</v>
      </c>
      <c r="G5" s="41"/>
      <c r="H5" s="41"/>
      <c r="I5" s="27"/>
      <c r="J5" s="27"/>
      <c r="K5" s="5"/>
      <c r="L5" s="5"/>
      <c r="M5" s="3"/>
      <c r="N5" s="4"/>
      <c r="O5" s="4"/>
      <c r="P5" s="4"/>
      <c r="Q5" s="4"/>
      <c r="R5" s="4"/>
      <c r="S5" s="4"/>
      <c r="T5" s="4"/>
      <c r="U5" s="4"/>
    </row>
    <row r="6" spans="1:21" ht="16.5" thickTop="1" thickBot="1">
      <c r="A6" s="28"/>
      <c r="B6" s="29"/>
      <c r="C6" s="29"/>
      <c r="D6" s="29"/>
      <c r="E6" s="29"/>
      <c r="F6" s="29"/>
      <c r="G6" s="29"/>
      <c r="H6" s="29"/>
      <c r="I6" s="30"/>
      <c r="J6" s="29"/>
      <c r="K6" s="5"/>
      <c r="L6" s="5"/>
      <c r="M6" s="3"/>
      <c r="N6" s="4"/>
      <c r="O6" s="4"/>
      <c r="P6" s="4"/>
      <c r="Q6" s="4"/>
      <c r="R6" s="4"/>
      <c r="S6" s="4"/>
      <c r="T6" s="4"/>
      <c r="U6" s="4"/>
    </row>
    <row r="7" spans="1:21" ht="16.5" thickTop="1" thickBot="1">
      <c r="A7" s="31" t="s">
        <v>21</v>
      </c>
      <c r="B7" s="32"/>
      <c r="C7" s="33" t="s">
        <v>22</v>
      </c>
      <c r="D7" s="34"/>
      <c r="E7" s="34"/>
      <c r="F7" s="34"/>
      <c r="G7" s="35"/>
      <c r="H7" s="32" t="s">
        <v>23</v>
      </c>
      <c r="I7" s="33" t="s">
        <v>0</v>
      </c>
      <c r="J7" s="34"/>
      <c r="K7" s="5"/>
      <c r="L7" s="5"/>
      <c r="M7" s="3"/>
      <c r="N7" s="4"/>
      <c r="O7" s="4"/>
      <c r="P7" s="4"/>
      <c r="Q7" s="4"/>
      <c r="R7" s="4"/>
      <c r="S7" s="4"/>
      <c r="T7" s="4"/>
      <c r="U7" s="4"/>
    </row>
    <row r="8" spans="1:21" ht="16.5" thickTop="1" thickBot="1">
      <c r="A8" s="31" t="s">
        <v>24</v>
      </c>
      <c r="B8" s="32"/>
      <c r="C8" s="33" t="s">
        <v>25</v>
      </c>
      <c r="D8" s="34"/>
      <c r="E8" s="34"/>
      <c r="F8" s="34"/>
      <c r="G8" s="35"/>
      <c r="H8" s="32" t="s">
        <v>26</v>
      </c>
      <c r="I8" s="36" t="s">
        <v>27</v>
      </c>
      <c r="J8" s="34"/>
      <c r="K8" s="5"/>
      <c r="L8" s="5"/>
      <c r="M8" s="3"/>
      <c r="N8" s="4"/>
      <c r="O8" s="4"/>
      <c r="P8" s="4"/>
      <c r="Q8" s="4"/>
      <c r="R8" s="4"/>
      <c r="S8" s="4"/>
      <c r="T8" s="4"/>
      <c r="U8" s="4"/>
    </row>
    <row r="9" spans="1:21" ht="15.75" thickTop="1">
      <c r="A9" s="31"/>
      <c r="B9" s="32"/>
      <c r="C9" s="34"/>
      <c r="D9" s="34"/>
      <c r="E9" s="34"/>
      <c r="F9" s="34"/>
      <c r="G9" s="32"/>
      <c r="H9" s="32"/>
      <c r="I9" s="34"/>
      <c r="J9" s="34"/>
      <c r="K9" s="5"/>
      <c r="L9" s="5"/>
      <c r="M9" s="3"/>
      <c r="N9" s="4"/>
      <c r="O9" s="4"/>
      <c r="P9" s="4"/>
      <c r="Q9" s="4"/>
      <c r="R9" s="4"/>
      <c r="S9" s="4"/>
      <c r="T9" s="4"/>
      <c r="U9" s="4"/>
    </row>
    <row r="10" spans="1:21">
      <c r="A10" s="43" t="s">
        <v>28</v>
      </c>
      <c r="B10" s="37"/>
      <c r="C10" s="38" t="s">
        <v>29</v>
      </c>
      <c r="D10" s="32"/>
      <c r="E10" s="32"/>
      <c r="F10" s="32"/>
      <c r="G10" s="32"/>
      <c r="H10" s="32"/>
      <c r="I10" s="32"/>
      <c r="J10" s="10"/>
      <c r="K10" s="5"/>
      <c r="L10" s="5"/>
      <c r="M10" s="3"/>
      <c r="N10" s="4"/>
      <c r="O10" s="4"/>
      <c r="P10" s="4"/>
      <c r="Q10" s="4"/>
      <c r="R10" s="4"/>
      <c r="S10" s="4"/>
      <c r="T10" s="4"/>
      <c r="U10" s="4"/>
    </row>
    <row r="11" spans="1:21" ht="15.75" thickBot="1">
      <c r="A11" s="44"/>
      <c r="B11" s="32"/>
      <c r="C11" s="32"/>
      <c r="D11" s="32"/>
      <c r="E11" s="32"/>
      <c r="F11" s="32"/>
      <c r="G11" s="32"/>
      <c r="H11" s="32"/>
      <c r="I11" s="32"/>
      <c r="J11" s="13"/>
      <c r="K11" s="5"/>
      <c r="L11" s="5"/>
      <c r="M11" s="3"/>
      <c r="N11" s="4"/>
      <c r="O11" s="4"/>
      <c r="P11" s="4"/>
      <c r="Q11" s="4"/>
      <c r="R11" s="4"/>
      <c r="S11" s="4"/>
      <c r="T11" s="4"/>
      <c r="U11" s="4"/>
    </row>
    <row r="12" spans="1:21" ht="16.5" thickTop="1" thickBot="1">
      <c r="A12" s="44"/>
      <c r="B12" s="13"/>
      <c r="C12" s="7"/>
      <c r="D12" s="9"/>
      <c r="E12" s="13"/>
      <c r="F12" s="13"/>
      <c r="G12" s="13"/>
      <c r="H12" s="9"/>
      <c r="I12" s="12"/>
      <c r="J12" s="13"/>
      <c r="K12" s="5"/>
      <c r="L12" s="5"/>
      <c r="M12" s="3"/>
      <c r="N12" s="4"/>
      <c r="O12" s="4"/>
      <c r="P12" s="4"/>
      <c r="Q12" s="4"/>
      <c r="R12" s="4"/>
      <c r="S12" s="4"/>
      <c r="T12" s="4"/>
      <c r="U12" s="4"/>
    </row>
    <row r="13" spans="1:21" ht="18" thickTop="1" thickBot="1">
      <c r="A13" s="45" t="s">
        <v>17</v>
      </c>
      <c r="B13" s="15"/>
      <c r="C13" s="6"/>
      <c r="D13" s="6"/>
      <c r="E13" s="6"/>
      <c r="F13" s="6"/>
      <c r="G13" s="40" t="s">
        <v>1</v>
      </c>
      <c r="H13" s="14" t="s">
        <v>2</v>
      </c>
      <c r="I13" s="11" t="s">
        <v>3</v>
      </c>
      <c r="J13" s="6"/>
      <c r="K13" s="5"/>
      <c r="L13" s="5"/>
      <c r="M13" s="3"/>
      <c r="N13" s="4"/>
      <c r="O13" s="4"/>
      <c r="P13" s="4"/>
      <c r="Q13" s="4"/>
      <c r="R13" s="4"/>
      <c r="S13" s="4"/>
      <c r="T13" s="4"/>
      <c r="U13" s="4"/>
    </row>
    <row r="14" spans="1:21" ht="16.5" thickTop="1" thickBot="1">
      <c r="A14" s="46"/>
      <c r="B14" s="9"/>
      <c r="C14" s="9"/>
      <c r="D14" s="9"/>
      <c r="E14" s="9"/>
      <c r="F14" s="9"/>
      <c r="G14" s="39"/>
      <c r="H14" s="9"/>
      <c r="I14" s="9"/>
      <c r="J14" s="9"/>
      <c r="K14" s="5"/>
      <c r="L14" s="5"/>
      <c r="M14" s="3"/>
      <c r="N14" s="4"/>
      <c r="O14" s="4"/>
      <c r="P14" s="4"/>
      <c r="Q14" s="4"/>
      <c r="R14" s="4"/>
      <c r="S14" s="4"/>
      <c r="T14" s="4"/>
      <c r="U14" s="4"/>
    </row>
    <row r="15" spans="1:21" ht="16.5" thickTop="1" thickBot="1">
      <c r="A15" s="44" t="s">
        <v>4</v>
      </c>
      <c r="B15" s="20">
        <v>2006</v>
      </c>
      <c r="C15" s="10" t="s">
        <v>5</v>
      </c>
      <c r="D15" s="19" t="s">
        <v>6</v>
      </c>
      <c r="E15" s="19" t="s">
        <v>7</v>
      </c>
      <c r="F15" s="13"/>
      <c r="G15" s="13"/>
      <c r="H15" s="13"/>
      <c r="I15" s="13"/>
      <c r="J15" s="13"/>
      <c r="K15" s="13"/>
      <c r="L15" s="13"/>
      <c r="M15" s="3"/>
      <c r="N15" s="4"/>
      <c r="O15" s="4"/>
      <c r="P15" s="4"/>
      <c r="Q15" s="4"/>
      <c r="R15" s="4"/>
      <c r="S15" s="4"/>
      <c r="T15" s="4"/>
      <c r="U15" s="4"/>
    </row>
    <row r="16" spans="1:21">
      <c r="A16" s="44" t="s">
        <v>8</v>
      </c>
      <c r="B16" s="9"/>
      <c r="C16" s="13"/>
      <c r="D16" s="20">
        <v>25</v>
      </c>
      <c r="E16" s="18">
        <f>D16/360*(2*3.14159)</f>
        <v>0.43633194444444445</v>
      </c>
      <c r="F16" s="13"/>
      <c r="G16" s="13"/>
      <c r="H16" s="13"/>
      <c r="I16" s="13"/>
      <c r="J16" s="13"/>
      <c r="K16" s="13"/>
      <c r="L16" s="13"/>
      <c r="M16" s="3"/>
      <c r="N16" s="4"/>
      <c r="O16" s="4"/>
      <c r="P16" s="4"/>
      <c r="Q16" s="4"/>
      <c r="R16" s="4"/>
      <c r="S16" s="4"/>
      <c r="T16" s="4"/>
      <c r="U16" s="4"/>
    </row>
    <row r="17" spans="1:21">
      <c r="A17" s="44" t="s">
        <v>9</v>
      </c>
      <c r="B17" s="13"/>
      <c r="C17" s="13"/>
      <c r="D17" s="20">
        <v>0</v>
      </c>
      <c r="E17" s="18">
        <f>D17/360*(2*3.14159)</f>
        <v>0</v>
      </c>
      <c r="F17" s="13"/>
      <c r="G17" s="13"/>
      <c r="H17" s="13"/>
      <c r="I17" s="13"/>
      <c r="J17" s="13"/>
      <c r="K17" s="13"/>
      <c r="L17" s="13"/>
      <c r="M17" s="3"/>
      <c r="N17" s="4"/>
      <c r="O17" s="4"/>
      <c r="P17" s="4"/>
      <c r="Q17" s="4"/>
      <c r="R17" s="4"/>
      <c r="S17" s="4"/>
      <c r="T17" s="4"/>
      <c r="U17" s="4"/>
    </row>
    <row r="18" spans="1:21">
      <c r="A18" s="44"/>
      <c r="B18" s="13"/>
      <c r="C18" s="13"/>
      <c r="D18" s="8"/>
      <c r="E18" s="13"/>
      <c r="F18" s="13"/>
      <c r="G18" s="13"/>
      <c r="H18" s="13"/>
      <c r="I18" s="13"/>
      <c r="J18" s="13"/>
      <c r="K18" s="13"/>
      <c r="L18" s="13"/>
      <c r="M18" s="3"/>
      <c r="N18" s="4"/>
      <c r="O18" s="4"/>
      <c r="P18" s="4"/>
      <c r="Q18" s="4"/>
      <c r="R18" s="4"/>
      <c r="S18" s="4"/>
      <c r="T18" s="4"/>
      <c r="U18" s="4"/>
    </row>
    <row r="19" spans="1:21">
      <c r="A19" s="44" t="s">
        <v>10</v>
      </c>
      <c r="B19" s="13"/>
      <c r="C19" s="13"/>
      <c r="D19" s="20">
        <v>10</v>
      </c>
      <c r="E19" s="18">
        <f>D19/360*(2*3.14159)</f>
        <v>0.17453277777777776</v>
      </c>
      <c r="F19" s="13"/>
      <c r="G19" s="13"/>
      <c r="H19" s="13"/>
      <c r="I19" s="13"/>
      <c r="J19" s="13"/>
      <c r="K19" s="13"/>
      <c r="L19" s="13"/>
      <c r="M19" s="3"/>
      <c r="N19" s="4"/>
      <c r="O19" s="4"/>
      <c r="P19" s="4"/>
      <c r="Q19" s="4"/>
      <c r="R19" s="4"/>
      <c r="S19" s="4"/>
      <c r="T19" s="4"/>
      <c r="U19" s="4"/>
    </row>
    <row r="20" spans="1:21">
      <c r="A20" s="44" t="s">
        <v>11</v>
      </c>
      <c r="B20" s="13"/>
      <c r="C20" s="13"/>
      <c r="D20" s="20">
        <v>0</v>
      </c>
      <c r="E20" s="18">
        <f>D20/360*(2*3.14159)</f>
        <v>0</v>
      </c>
      <c r="F20" s="13"/>
      <c r="G20" s="13"/>
      <c r="H20" s="13"/>
      <c r="I20" s="13"/>
      <c r="J20" s="13"/>
      <c r="K20" s="13"/>
      <c r="L20" s="13"/>
      <c r="M20" s="3"/>
      <c r="N20" s="4"/>
      <c r="O20" s="4"/>
      <c r="P20" s="4"/>
      <c r="Q20" s="4"/>
      <c r="R20" s="4"/>
      <c r="S20" s="4"/>
      <c r="T20" s="4"/>
      <c r="U20" s="4"/>
    </row>
    <row r="21" spans="1:21">
      <c r="A21" s="44"/>
      <c r="B21" s="13"/>
      <c r="C21" s="13"/>
      <c r="D21" s="8"/>
      <c r="E21" s="13"/>
      <c r="F21" s="13"/>
      <c r="G21" s="13"/>
      <c r="H21" s="13"/>
      <c r="I21" s="13"/>
      <c r="J21" s="13"/>
      <c r="K21" s="13"/>
      <c r="L21" s="13"/>
      <c r="M21" s="3"/>
      <c r="N21" s="4"/>
      <c r="O21" s="4"/>
      <c r="P21" s="4"/>
      <c r="Q21" s="4"/>
      <c r="R21" s="4"/>
      <c r="S21" s="4"/>
      <c r="T21" s="4"/>
      <c r="U21" s="4"/>
    </row>
    <row r="22" spans="1:21">
      <c r="A22" s="44" t="s">
        <v>12</v>
      </c>
      <c r="B22" s="13"/>
      <c r="C22" s="13"/>
      <c r="D22" s="16">
        <f>E22/(2*3.14159)*360</f>
        <v>15.000000000000009</v>
      </c>
      <c r="E22" s="18">
        <f>ACOS(COS(E19)*COS(E16)+SIN(E19)*SIN(E16)*COS(E17-E20))</f>
        <v>0.2617991666666668</v>
      </c>
      <c r="F22" s="13"/>
      <c r="G22" s="13"/>
      <c r="H22" s="13"/>
      <c r="I22" s="13"/>
      <c r="J22" s="13"/>
      <c r="K22" s="13"/>
      <c r="L22" s="13"/>
      <c r="M22" s="3"/>
      <c r="N22" s="4"/>
      <c r="O22" s="4"/>
      <c r="P22" s="4"/>
      <c r="Q22" s="4"/>
      <c r="R22" s="4"/>
      <c r="S22" s="4"/>
      <c r="T22" s="4"/>
      <c r="U22" s="4"/>
    </row>
    <row r="23" spans="1:21">
      <c r="A23" s="44" t="s">
        <v>13</v>
      </c>
      <c r="B23" s="13"/>
      <c r="C23" s="13"/>
      <c r="D23" s="17">
        <f>E23/(2*3.14159)*360</f>
        <v>180.00014908206296</v>
      </c>
      <c r="E23" s="19">
        <f>ACOS((COS(E16)-COS(E19)*COS(E22))/(SIN(E19)*SIN(E22)))</f>
        <v>3.1415926019706566</v>
      </c>
      <c r="F23" s="13"/>
      <c r="G23" s="13"/>
      <c r="H23" s="13"/>
      <c r="I23" s="13"/>
      <c r="J23" s="13"/>
      <c r="K23" s="13"/>
      <c r="L23" s="13"/>
      <c r="M23" s="3"/>
      <c r="N23" s="4"/>
      <c r="O23" s="4"/>
      <c r="P23" s="4"/>
      <c r="Q23" s="4"/>
      <c r="R23" s="4"/>
      <c r="S23" s="4"/>
      <c r="T23" s="4"/>
      <c r="U23" s="4"/>
    </row>
    <row r="24" spans="1:21">
      <c r="A24" s="44" t="s">
        <v>14</v>
      </c>
      <c r="B24" s="13"/>
      <c r="C24" s="13"/>
      <c r="D24" s="16">
        <f>IF(SIN(E17-E20)&gt;=0,D20+180-D23,D20-180+D23)</f>
        <v>-1.4908206296126991E-4</v>
      </c>
      <c r="E24" s="10"/>
      <c r="F24" s="13"/>
      <c r="G24" s="13"/>
      <c r="H24" s="13"/>
      <c r="I24" s="13"/>
      <c r="J24" s="13"/>
      <c r="K24" s="13"/>
      <c r="L24" s="13"/>
      <c r="M24" s="3"/>
      <c r="N24" s="4"/>
      <c r="O24" s="4"/>
      <c r="P24" s="4"/>
      <c r="Q24" s="4"/>
      <c r="R24" s="4"/>
      <c r="S24" s="4"/>
      <c r="T24" s="4"/>
      <c r="U24" s="4"/>
    </row>
    <row r="25" spans="1:21">
      <c r="A25" s="44" t="s">
        <v>14</v>
      </c>
      <c r="B25" s="13"/>
      <c r="C25" s="13"/>
      <c r="D25" s="16">
        <f>((D24+360)/360-TRUNC((D24+360)/360))*360</f>
        <v>359.99985091793701</v>
      </c>
      <c r="E25" s="10"/>
      <c r="F25" s="13"/>
      <c r="G25" s="13"/>
      <c r="H25" s="13"/>
      <c r="I25" s="13"/>
      <c r="J25" s="13"/>
      <c r="K25" s="13"/>
      <c r="L25" s="13"/>
      <c r="M25" s="3"/>
      <c r="N25" s="4"/>
      <c r="O25" s="4"/>
      <c r="P25" s="4"/>
      <c r="Q25" s="4"/>
      <c r="R25" s="4"/>
      <c r="S25" s="4"/>
      <c r="T25" s="4"/>
      <c r="U25" s="4"/>
    </row>
    <row r="26" spans="1:21">
      <c r="A26" s="44"/>
      <c r="B26" s="13"/>
      <c r="C26" s="13"/>
      <c r="D26" s="9"/>
      <c r="E26" s="13"/>
      <c r="F26" s="13"/>
      <c r="G26" s="13"/>
      <c r="H26" s="13"/>
      <c r="I26" s="13"/>
      <c r="J26" s="13"/>
      <c r="K26" s="13"/>
      <c r="L26" s="13"/>
    </row>
    <row r="27" spans="1:21">
      <c r="A27" s="44" t="s">
        <v>4</v>
      </c>
      <c r="B27" s="20">
        <v>2008</v>
      </c>
      <c r="C27" s="10" t="s">
        <v>5</v>
      </c>
      <c r="D27" s="19" t="s">
        <v>6</v>
      </c>
      <c r="E27" s="19" t="s">
        <v>7</v>
      </c>
      <c r="F27" s="13"/>
      <c r="G27" s="13"/>
      <c r="H27" s="13"/>
      <c r="I27" s="13"/>
      <c r="J27" s="13"/>
      <c r="K27" s="13"/>
      <c r="L27" s="13"/>
    </row>
    <row r="28" spans="1:21">
      <c r="A28" s="44" t="s">
        <v>8</v>
      </c>
      <c r="B28" s="9"/>
      <c r="C28" s="13"/>
      <c r="D28" s="20">
        <v>25</v>
      </c>
      <c r="E28" s="18">
        <f>D28/360*(2*3.14159)</f>
        <v>0.43633194444444445</v>
      </c>
      <c r="F28" s="13"/>
      <c r="G28" s="13"/>
      <c r="H28" s="13"/>
      <c r="I28" s="13"/>
      <c r="J28" s="13"/>
      <c r="K28" s="13"/>
      <c r="L28" s="13"/>
    </row>
    <row r="29" spans="1:21">
      <c r="A29" s="44" t="s">
        <v>9</v>
      </c>
      <c r="B29" s="13"/>
      <c r="C29" s="13"/>
      <c r="D29" s="20">
        <v>0</v>
      </c>
      <c r="E29" s="18">
        <f>D29/360*(2*3.14159)</f>
        <v>0</v>
      </c>
      <c r="F29" s="13"/>
      <c r="G29" s="13"/>
      <c r="H29" s="13"/>
      <c r="I29" s="13"/>
      <c r="J29" s="13"/>
      <c r="K29" s="13"/>
      <c r="L29" s="13"/>
    </row>
    <row r="30" spans="1:21">
      <c r="A30" s="44"/>
      <c r="B30" s="13"/>
      <c r="C30" s="13"/>
      <c r="D30" s="8"/>
      <c r="E30" s="13"/>
      <c r="F30" s="13"/>
      <c r="G30" s="13"/>
      <c r="H30" s="13"/>
      <c r="I30" s="13"/>
      <c r="J30" s="13"/>
      <c r="K30" s="13"/>
      <c r="L30" s="13"/>
    </row>
    <row r="31" spans="1:21">
      <c r="A31" s="44" t="s">
        <v>10</v>
      </c>
      <c r="B31" s="13"/>
      <c r="C31" s="13"/>
      <c r="D31" s="20">
        <v>20</v>
      </c>
      <c r="E31" s="18">
        <f>D31/360*(2*3.14159)</f>
        <v>0.34906555555555552</v>
      </c>
      <c r="F31" s="13"/>
      <c r="G31" s="13"/>
      <c r="H31" s="13"/>
      <c r="I31" s="13"/>
      <c r="J31" s="13"/>
      <c r="K31" s="13"/>
      <c r="L31" s="13"/>
    </row>
    <row r="32" spans="1:21">
      <c r="A32" s="44" t="s">
        <v>11</v>
      </c>
      <c r="B32" s="13"/>
      <c r="C32" s="13"/>
      <c r="D32" s="20">
        <v>180</v>
      </c>
      <c r="E32" s="18">
        <f>D32/360*(2*3.14159)</f>
        <v>3.1415899999999999</v>
      </c>
      <c r="F32" s="13"/>
      <c r="G32" s="13"/>
      <c r="H32" s="13"/>
      <c r="I32" s="13"/>
      <c r="J32" s="13"/>
      <c r="K32" s="13"/>
      <c r="L32" s="13"/>
    </row>
    <row r="33" spans="1:12">
      <c r="A33" s="44"/>
      <c r="B33" s="13"/>
      <c r="C33" s="13"/>
      <c r="D33" s="8"/>
      <c r="E33" s="13"/>
      <c r="F33" s="13"/>
      <c r="G33" s="13"/>
      <c r="H33" s="13"/>
      <c r="I33" s="13"/>
      <c r="J33" s="13"/>
      <c r="K33" s="13"/>
      <c r="L33" s="13"/>
    </row>
    <row r="34" spans="1:12">
      <c r="A34" s="44" t="s">
        <v>12</v>
      </c>
      <c r="B34" s="13"/>
      <c r="C34" s="13"/>
      <c r="D34" s="16">
        <f>E34/(2*3.14159)*360</f>
        <v>44.99999999995876</v>
      </c>
      <c r="E34" s="18">
        <f>ACOS(COS(E31)*COS(E28)+SIN(E31)*SIN(E28)*COS(E29-E32))</f>
        <v>0.78539749999928021</v>
      </c>
      <c r="F34" s="13"/>
      <c r="G34" s="13"/>
      <c r="H34" s="13"/>
      <c r="I34" s="13"/>
      <c r="J34" s="13"/>
      <c r="K34" s="13"/>
      <c r="L34" s="13"/>
    </row>
    <row r="35" spans="1:12">
      <c r="A35" s="44" t="s">
        <v>13</v>
      </c>
      <c r="B35" s="13"/>
      <c r="C35" s="13"/>
      <c r="D35" s="17">
        <f>E35/(2*3.14159)*360</f>
        <v>9.0885875457158923E-5</v>
      </c>
      <c r="E35" s="19">
        <f>ACOS((COS(E28)-COS(E31)*COS(E34))/(SIN(E31)*SIN(E34)))</f>
        <v>1.5862564304303106E-6</v>
      </c>
      <c r="F35" s="13"/>
      <c r="G35" s="13"/>
      <c r="H35" s="13"/>
      <c r="I35" s="13"/>
      <c r="J35" s="13"/>
      <c r="K35" s="13"/>
      <c r="L35" s="13"/>
    </row>
    <row r="36" spans="1:12">
      <c r="A36" s="44" t="s">
        <v>14</v>
      </c>
      <c r="B36" s="13"/>
      <c r="C36" s="13"/>
      <c r="D36" s="16">
        <f>IF(SIN(E29-E32)&gt;=0,D32+180-D35,D32-180+D35)</f>
        <v>9.0885875457158923E-5</v>
      </c>
      <c r="E36" s="10"/>
      <c r="F36" s="13"/>
      <c r="G36" s="13"/>
      <c r="H36" s="13"/>
      <c r="I36" s="13"/>
      <c r="J36" s="13"/>
    </row>
    <row r="37" spans="1:12">
      <c r="A37" s="44" t="s">
        <v>14</v>
      </c>
      <c r="B37" s="13"/>
      <c r="C37" s="13"/>
      <c r="D37" s="16">
        <f>((D36+360)/360-TRUNC((D36+360)/360))*360</f>
        <v>9.0885875465573918E-5</v>
      </c>
      <c r="E37" s="10"/>
      <c r="F37" s="13"/>
      <c r="G37" s="13"/>
      <c r="H37" s="13"/>
      <c r="I37" s="13"/>
      <c r="J37" s="13"/>
    </row>
    <row r="38" spans="1:12">
      <c r="A38" s="44"/>
      <c r="B38" s="13"/>
      <c r="C38" s="13"/>
      <c r="D38" s="9"/>
      <c r="E38" s="13"/>
      <c r="F38" s="13"/>
      <c r="G38" s="13"/>
      <c r="H38" s="13"/>
      <c r="I38" s="13"/>
      <c r="J38" s="13"/>
    </row>
    <row r="39" spans="1:12">
      <c r="A39" s="47" t="s">
        <v>15</v>
      </c>
    </row>
  </sheetData>
  <mergeCells count="1">
    <mergeCell ref="F5:H5"/>
  </mergeCells>
  <hyperlinks>
    <hyperlink ref="F5" r:id="rId1"/>
    <hyperlink ref="C10" r:id="rId2"/>
  </hyperlinks>
  <pageMargins left="0.5" right="0.5" top="0.5" bottom="0.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4metadip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2018-09-30T01:42:05Z</dcterms:created>
  <dcterms:modified xsi:type="dcterms:W3CDTF">2018-09-30T16:22:09Z</dcterms:modified>
</cp:coreProperties>
</file>